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32767" windowWidth="19440" windowHeight="15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<sst xmlns="http://schemas.openxmlformats.org/spreadsheetml/2006/main" count="27" uniqueCount="27">
  <si>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Business Assistance Center Region</t>
  </si>
  <si>
    <t>County Count</t>
  </si>
  <si>
    <t>Approximate Square mileage</t>
  </si>
  <si>
    <t xml:space="preserve"> Square Mileage %</t>
  </si>
  <si>
    <t>Labor Forece Estimate 2017</t>
  </si>
  <si>
    <t>Labor Force %</t>
  </si>
  <si>
    <t>CBP &amp; NES Business Establishments</t>
  </si>
  <si>
    <t>% of Business Establishments</t>
  </si>
  <si>
    <t>2014 Population Estimate</t>
  </si>
  <si>
    <t>%of population</t>
  </si>
  <si>
    <t>Grant Funding Allocation</t>
  </si>
  <si>
    <t>% of Funding Allocation</t>
  </si>
  <si>
    <t>Central</t>
  </si>
  <si>
    <t>Northeast Lower</t>
  </si>
  <si>
    <t>Northeast Upper</t>
  </si>
  <si>
    <t>Northwest</t>
  </si>
  <si>
    <t>Southeast</t>
  </si>
  <si>
    <t>Southwest</t>
  </si>
  <si>
    <t>Western</t>
  </si>
  <si>
    <t>Total</t>
  </si>
  <si>
    <t>Note: South East and NorthWest have significant concentrations of rural territory</t>
  </si>
  <si>
    <t>TARGET</t>
  </si>
  <si>
    <t>Additional Justification</t>
  </si>
  <si>
    <t>Priority Rural Investment Area</t>
  </si>
  <si>
    <t>Regional Service Providers</t>
  </si>
  <si>
    <t xml:space="preserve"> Plus</t>
  </si>
  <si>
    <t>SBDC Funding Distribution Model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</si>
</sst>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 wrapText="1"/>
      <protection/>
    </xf>
    <xf numFmtId="164" fontId="1" fillId="0" borderId="0" xfId="55" applyNumberFormat="1" applyFont="1" applyFill="1" applyBorder="1" applyAlignment="1">
      <alignment horizontal="center" wrapText="1"/>
      <protection/>
    </xf>
    <xf numFmtId="43" fontId="1" fillId="0" borderId="0" xfId="42" applyFont="1" applyFill="1" applyBorder="1" applyAlignment="1">
      <alignment horizontal="center" wrapText="1"/>
    </xf>
    <xf numFmtId="9" fontId="1" fillId="0" borderId="0" xfId="58" applyFont="1" applyFill="1" applyBorder="1" applyAlignment="1">
      <alignment horizontal="center" wrapText="1"/>
    </xf>
    <xf numFmtId="3" fontId="1" fillId="0" borderId="0" xfId="55" applyNumberFormat="1" applyFont="1" applyFill="1" applyBorder="1" applyAlignment="1">
      <alignment horizontal="center" wrapText="1"/>
      <protection/>
    </xf>
    <xf numFmtId="10" fontId="1" fillId="0" borderId="0" xfId="58" applyNumberFormat="1" applyFont="1" applyFill="1" applyBorder="1" applyAlignment="1">
      <alignment horizontal="center" wrapText="1"/>
    </xf>
    <xf numFmtId="44" fontId="1" fillId="0" borderId="0" xfId="44" applyFont="1" applyFill="1" applyBorder="1" applyAlignment="1">
      <alignment horizontal="center" wrapText="1"/>
    </xf>
    <xf numFmtId="164" fontId="1" fillId="0" borderId="0" xfId="58" applyNumberFormat="1" applyFont="1" applyFill="1" applyBorder="1" applyAlignment="1">
      <alignment horizontal="center" wrapText="1"/>
    </xf>
    <xf numFmtId="44" fontId="0" fillId="0" borderId="0" xfId="44" applyFont="1" applyAlignment="1">
      <alignment/>
    </xf>
    <xf numFmtId="9" fontId="1" fillId="0" borderId="0" xfId="55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43" fontId="0" fillId="0" borderId="0" xfId="42" applyFont="1" applyFill="1" applyBorder="1" applyAlignment="1">
      <alignment horizontal="center" wrapText="1"/>
    </xf>
    <xf numFmtId="9" fontId="0" fillId="0" borderId="0" xfId="58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1" fillId="0" borderId="0" xfId="55" applyFont="1" applyFill="1" applyBorder="1" applyAlignment="1">
      <alignment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164" fontId="1" fillId="0" borderId="0" xfId="55" applyNumberFormat="1" applyFont="1" applyFill="1" applyBorder="1" applyAlignment="1">
      <alignment horizontal="center" vertical="center" wrapText="1"/>
      <protection/>
    </xf>
    <xf numFmtId="43" fontId="1" fillId="0" borderId="0" xfId="55" applyNumberFormat="1" applyFont="1" applyFill="1" applyBorder="1" applyAlignment="1">
      <alignment horizontal="center" vertical="center" wrapText="1"/>
      <protection/>
    </xf>
    <xf numFmtId="9" fontId="1" fillId="0" borderId="0" xfId="55" applyNumberFormat="1" applyFont="1" applyFill="1" applyBorder="1" applyAlignment="1">
      <alignment horizontal="center" vertical="center" wrapText="1"/>
      <protection/>
    </xf>
    <xf numFmtId="9" fontId="1" fillId="0" borderId="0" xfId="58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/>
    </xf>
    <xf numFmtId="9" fontId="0" fillId="0" borderId="0" xfId="58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33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49" fontId="34" fillId="33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0" fontId="0" fillId="0" borderId="0" xfId="0" applyAlignment="1">
      <alignment wrapText="1"/>
    </xf>
    <xf numFmtId="49" fontId="0" fillId="33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16.00390625" style="0" customWidth="1"/>
    <col min="5" max="5" width="15.00390625" style="0" customWidth="1"/>
    <col min="7" max="7" width="14.28125" style="0" customWidth="1"/>
    <col min="9" max="9" width="12.140625" style="0" customWidth="1"/>
    <col min="11" max="11" width="15.28125" style="0" customWidth="1"/>
    <col min="12" max="12" width="12.00390625" style="0" customWidth="1"/>
    <col min="13" max="13" width="9.140625" style="28" customWidth="1"/>
    <col min="14" max="14" width="22.00390625" style="0" customWidth="1"/>
  </cols>
  <sheetData>
    <row r="1" spans="1:12" ht="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6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9" t="s">
        <v>21</v>
      </c>
      <c r="N3" s="2" t="s">
        <v>22</v>
      </c>
    </row>
    <row r="4" spans="1:14" ht="15">
      <c r="A4" s="3" t="s">
        <v>12</v>
      </c>
      <c r="B4" s="4">
        <v>15</v>
      </c>
      <c r="C4" s="4">
        <v>13307</v>
      </c>
      <c r="D4" s="5">
        <v>0.296</v>
      </c>
      <c r="E4" s="6">
        <v>1208199</v>
      </c>
      <c r="F4" s="7">
        <f>PRODUCT(E4/E12)</f>
        <v>0.2097504710361998</v>
      </c>
      <c r="G4" s="6">
        <v>215011</v>
      </c>
      <c r="H4" s="7">
        <f>PRODUCT(G4/G12)</f>
        <v>0.21133649240652772</v>
      </c>
      <c r="I4" s="8">
        <v>2272889</v>
      </c>
      <c r="J4" s="9">
        <f>PRODUCT(I4/I12)</f>
        <v>0.19603735086353366</v>
      </c>
      <c r="K4" s="10">
        <v>694000</v>
      </c>
      <c r="L4" s="11">
        <f>PRODUCT(K4/K12)</f>
        <v>0.1514622435617634</v>
      </c>
      <c r="M4" s="30"/>
      <c r="N4" t="s">
        <v>24</v>
      </c>
    </row>
    <row r="5" spans="1:13" ht="30">
      <c r="A5" s="3" t="s">
        <v>13</v>
      </c>
      <c r="B5" s="4">
        <v>14</v>
      </c>
      <c r="C5" s="4">
        <v>6823</v>
      </c>
      <c r="D5" s="5">
        <v>0.152</v>
      </c>
      <c r="E5" s="6">
        <v>1076790</v>
      </c>
      <c r="F5" s="7">
        <f>PRODUCT(E5/E12)</f>
        <v>0.18693709372965014</v>
      </c>
      <c r="G5" s="6">
        <v>194523</v>
      </c>
      <c r="H5" s="7">
        <f>PRODUCT(G5/G12)</f>
        <v>0.19119862943009888</v>
      </c>
      <c r="I5" s="8">
        <v>2220668</v>
      </c>
      <c r="J5" s="9">
        <f>PRODUCT(I5/I12)</f>
        <v>0.19153327411387955</v>
      </c>
      <c r="K5" s="12">
        <v>853500</v>
      </c>
      <c r="L5" s="11">
        <f>PRODUCT(K5/K12)</f>
        <v>0.1862723701440419</v>
      </c>
      <c r="M5" s="31"/>
    </row>
    <row r="6" spans="1:13" ht="30">
      <c r="A6" s="3" t="s">
        <v>14</v>
      </c>
      <c r="B6" s="4">
        <v>7</v>
      </c>
      <c r="C6" s="4">
        <v>2285</v>
      </c>
      <c r="D6" s="13">
        <v>0.05</v>
      </c>
      <c r="E6" s="6">
        <v>1097117</v>
      </c>
      <c r="F6" s="7">
        <f>PRODUCT(E6/E12)</f>
        <v>0.1904659807960629</v>
      </c>
      <c r="G6" s="6">
        <v>212369</v>
      </c>
      <c r="H6" s="7">
        <f>PRODUCT(G6/G12)</f>
        <v>0.20873964381302296</v>
      </c>
      <c r="I6" s="8">
        <v>2198140</v>
      </c>
      <c r="J6" s="9">
        <f>PRODUCT(I6/I12)</f>
        <v>0.18959022742737014</v>
      </c>
      <c r="K6" s="12">
        <v>797500</v>
      </c>
      <c r="L6" s="11">
        <f>PRODUCT(K6/K12)</f>
        <v>0.17405063291139242</v>
      </c>
      <c r="M6" s="31"/>
    </row>
    <row r="7" spans="1:13" ht="30">
      <c r="A7" s="3" t="s">
        <v>15</v>
      </c>
      <c r="B7" s="4">
        <v>18</v>
      </c>
      <c r="C7" s="4">
        <v>5855</v>
      </c>
      <c r="D7" s="13">
        <v>0.13</v>
      </c>
      <c r="E7" s="6">
        <v>644865</v>
      </c>
      <c r="F7" s="7">
        <f>PRODUCT(E7/E12)</f>
        <v>0.11195236670843046</v>
      </c>
      <c r="G7" s="6">
        <v>99924</v>
      </c>
      <c r="H7" s="7">
        <f>PRODUCT(G7/G12)</f>
        <v>0.0982163129664523</v>
      </c>
      <c r="I7" s="8">
        <v>1271016</v>
      </c>
      <c r="J7" s="9">
        <f>PRODUCT(I7/I12)</f>
        <v>0.10962550724877682</v>
      </c>
      <c r="K7" s="10">
        <v>683000</v>
      </c>
      <c r="L7" s="11">
        <f>PRODUCT(K7/K12)</f>
        <v>0.1490615451767787</v>
      </c>
      <c r="M7" s="31"/>
    </row>
    <row r="8" spans="1:14" ht="30">
      <c r="A8" s="3" t="s">
        <v>16</v>
      </c>
      <c r="B8" s="4">
        <v>19</v>
      </c>
      <c r="C8" s="4">
        <v>8856</v>
      </c>
      <c r="D8" s="5">
        <v>0.197</v>
      </c>
      <c r="E8" s="6">
        <v>328315</v>
      </c>
      <c r="F8" s="7">
        <f>PRODUCT(E8/E12)</f>
        <v>0.056997420042766075</v>
      </c>
      <c r="G8" s="6">
        <v>54584</v>
      </c>
      <c r="H8" s="7">
        <f>PRODUCT(G8/G12)</f>
        <v>0.053651167156647375</v>
      </c>
      <c r="I8" s="8">
        <v>779195</v>
      </c>
      <c r="J8" s="9">
        <f>PRODUCT(I8/I12)</f>
        <v>0.06720580002195932</v>
      </c>
      <c r="K8" s="10">
        <v>602000</v>
      </c>
      <c r="L8" s="11">
        <f>PRODUCT(K8/K12)</f>
        <v>0.1313836752509821</v>
      </c>
      <c r="M8" s="31" t="s">
        <v>25</v>
      </c>
      <c r="N8" s="32" t="s">
        <v>23</v>
      </c>
    </row>
    <row r="9" spans="1:13" ht="30">
      <c r="A9" s="3" t="s">
        <v>17</v>
      </c>
      <c r="B9" s="4">
        <v>7</v>
      </c>
      <c r="C9" s="4">
        <v>2451</v>
      </c>
      <c r="D9" s="5">
        <v>0.054</v>
      </c>
      <c r="E9" s="6">
        <v>879920</v>
      </c>
      <c r="F9" s="7">
        <f>PRODUCT(E9/E12)</f>
        <v>0.15275930080572234</v>
      </c>
      <c r="G9" s="6">
        <v>155860</v>
      </c>
      <c r="H9" s="7">
        <f>PRODUCT(G9/G12)</f>
        <v>0.15319637463423455</v>
      </c>
      <c r="I9" s="8">
        <v>1733004</v>
      </c>
      <c r="J9" s="9">
        <f>PRODUCT(I9/I12)</f>
        <v>0.14947210937089636</v>
      </c>
      <c r="K9" s="10">
        <v>559000</v>
      </c>
      <c r="L9" s="11">
        <f>PRODUCT(K9/K12)</f>
        <v>0.1219991270187691</v>
      </c>
      <c r="M9" s="33"/>
    </row>
    <row r="10" spans="1:13" ht="15">
      <c r="A10" s="3" t="s">
        <v>18</v>
      </c>
      <c r="B10" s="4">
        <v>8</v>
      </c>
      <c r="C10" s="4">
        <v>5248</v>
      </c>
      <c r="D10" s="5">
        <v>0.121</v>
      </c>
      <c r="E10" s="6">
        <v>524967</v>
      </c>
      <c r="F10" s="7">
        <f>PRODUCT(E10/E12)</f>
        <v>0.09113736688116833</v>
      </c>
      <c r="G10" s="6">
        <v>85116</v>
      </c>
      <c r="H10" s="7">
        <f>PRODUCT(G10/G12)</f>
        <v>0.08366137959301623</v>
      </c>
      <c r="I10" s="8">
        <v>1119251</v>
      </c>
      <c r="J10" s="9">
        <f>PRODUCT(I10/I12)</f>
        <v>0.09653573095358414</v>
      </c>
      <c r="K10" s="10">
        <v>393000</v>
      </c>
      <c r="L10" s="11">
        <f>PRODUCT(K10/K12)</f>
        <v>0.08577040593627237</v>
      </c>
      <c r="M10" s="31"/>
    </row>
    <row r="11" spans="1:12" ht="15">
      <c r="A11" s="1"/>
      <c r="B11" s="14"/>
      <c r="C11" s="14"/>
      <c r="D11" s="14"/>
      <c r="E11" s="15"/>
      <c r="F11" s="15"/>
      <c r="G11" s="15"/>
      <c r="H11" s="16"/>
      <c r="I11" s="1"/>
      <c r="J11" s="1"/>
      <c r="K11" s="1"/>
      <c r="L11" s="17"/>
    </row>
    <row r="12" spans="1:12" ht="15">
      <c r="A12" s="18" t="s">
        <v>19</v>
      </c>
      <c r="B12" s="19">
        <v>88</v>
      </c>
      <c r="C12" s="19">
        <f aca="true" t="shared" si="0" ref="C12:L12">SUM(C4:C11)</f>
        <v>44825</v>
      </c>
      <c r="D12" s="20">
        <f t="shared" si="0"/>
        <v>1</v>
      </c>
      <c r="E12" s="21">
        <f t="shared" si="0"/>
        <v>5760173</v>
      </c>
      <c r="F12" s="22">
        <f t="shared" si="0"/>
        <v>1</v>
      </c>
      <c r="G12" s="21">
        <f t="shared" si="0"/>
        <v>1017387</v>
      </c>
      <c r="H12" s="23">
        <f t="shared" si="0"/>
        <v>1</v>
      </c>
      <c r="I12" s="24">
        <f t="shared" si="0"/>
        <v>11594163</v>
      </c>
      <c r="J12" s="25">
        <f t="shared" si="0"/>
        <v>1</v>
      </c>
      <c r="K12" s="26">
        <f t="shared" si="0"/>
        <v>4582000</v>
      </c>
      <c r="L12" s="17">
        <f t="shared" si="0"/>
        <v>1</v>
      </c>
    </row>
    <row r="14" ht="15">
      <c r="A14" s="27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Laipply</dc:creator>
  <cp:keywords/>
  <dc:description/>
  <cp:lastModifiedBy>Laipply, James</cp:lastModifiedBy>
  <dcterms:created xsi:type="dcterms:W3CDTF">2018-09-20T16:14:08Z</dcterms:created>
  <dcterms:modified xsi:type="dcterms:W3CDTF">2019-07-15T20:23:24Z</dcterms:modified>
  <cp:category/>
  <cp:version/>
  <cp:contentType/>
  <cp:contentStatus/>
</cp:coreProperties>
</file>